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311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<sst xmlns="http://schemas.openxmlformats.org/spreadsheetml/2006/main" count="48" uniqueCount="42">
  <si>
    <t>Date</t>
  </si>
  <si>
    <t>Relative Elevation</t>
  </si>
  <si>
    <t>Apparent Size</t>
  </si>
  <si>
    <t>Distance</t>
  </si>
  <si>
    <t>12/10/05</t>
  </si>
  <si>
    <t>12/11/05</t>
  </si>
  <si>
    <t>12/12/05</t>
  </si>
  <si>
    <t>12/13/05</t>
  </si>
  <si>
    <t>12/14/05</t>
  </si>
  <si>
    <t>12/15/05</t>
  </si>
  <si>
    <t>12/16/05</t>
  </si>
  <si>
    <t>12/17/05</t>
  </si>
  <si>
    <t>12/18/05</t>
  </si>
  <si>
    <t>12/19/05</t>
  </si>
  <si>
    <t>12/20/05</t>
  </si>
  <si>
    <t>12/21/05</t>
  </si>
  <si>
    <t>12/22/05</t>
  </si>
  <si>
    <t>12/23/05</t>
  </si>
  <si>
    <t>12/24/05</t>
  </si>
  <si>
    <t>12/25/05</t>
  </si>
  <si>
    <t>12/26/05</t>
  </si>
  <si>
    <t>12/27/05</t>
  </si>
  <si>
    <t>12/28/05</t>
  </si>
  <si>
    <t>12/29/05</t>
  </si>
  <si>
    <t>12/30/05</t>
  </si>
  <si>
    <t>12/31/05</t>
  </si>
  <si>
    <t>01/01/06</t>
  </si>
  <si>
    <t>(Degrees)</t>
  </si>
  <si>
    <t>(Sec)</t>
  </si>
  <si>
    <t>(AU)</t>
  </si>
  <si>
    <t xml:space="preserve">Distance </t>
  </si>
  <si>
    <t>(Miles)</t>
  </si>
  <si>
    <t>Illumination</t>
  </si>
  <si>
    <t xml:space="preserve">Percent </t>
  </si>
  <si>
    <t>Elevation D</t>
  </si>
  <si>
    <t xml:space="preserve">Venus </t>
  </si>
  <si>
    <t>Elevation M</t>
  </si>
  <si>
    <t xml:space="preserve">Sun </t>
  </si>
  <si>
    <t>Venus</t>
  </si>
  <si>
    <t>Transits</t>
  </si>
  <si>
    <t>Magnitude</t>
  </si>
  <si>
    <t>Venus - December 2005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</si>
</sst>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</numFmts>
  <fonts count="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49" fontId="2" fillId="0" borderId="0" xfId="0" applyNumberFormat="1" applyFont="1" applyAlignment="1">
      <alignment horizontal="left"/>
    </xf>
    <xf numFmtId="1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center"/>
    </xf>
    <xf numFmtId="18" fontId="0" fillId="0" borderId="0" xfId="0" applyNumberFormat="1" applyAlignment="1">
      <alignment horizontal="center"/>
    </xf>
    <xf numFmtId="18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0"/>
  <sheetViews>
    <sheetView tabSelected="1" workbookViewId="0" topLeftCell="A1">
      <selection activeCell="B8" sqref="B8"/>
    </sheetView>
  </sheetViews>
  <sheetFormatPr defaultColWidth="9.140625" defaultRowHeight="12.75"/>
  <cols>
    <col min="1" max="1" width="18.7109375" style="1" customWidth="1"/>
    <col min="2" max="2" width="11.140625" style="13" customWidth="1"/>
    <col min="3" max="3" width="11.7109375" style="13" customWidth="1"/>
    <col min="4" max="4" width="10.8515625" style="2" hidden="1" customWidth="1"/>
    <col min="5" max="5" width="11.7109375" style="2" hidden="1" customWidth="1"/>
    <col min="6" max="6" width="10.8515625" style="2" hidden="1" customWidth="1"/>
    <col min="7" max="7" width="11.57421875" style="2" hidden="1" customWidth="1"/>
    <col min="8" max="8" width="16.8515625" style="3" customWidth="1"/>
    <col min="9" max="9" width="13.8515625" style="2" customWidth="1"/>
    <col min="10" max="10" width="12.00390625" style="2" customWidth="1"/>
    <col min="11" max="11" width="11.140625" style="3" customWidth="1"/>
    <col min="12" max="12" width="13.421875" style="4" customWidth="1"/>
    <col min="13" max="13" width="14.7109375" style="11" customWidth="1"/>
  </cols>
  <sheetData>
    <row r="2" ht="18">
      <c r="A2" s="10" t="s">
        <v>41</v>
      </c>
    </row>
    <row r="3" ht="18">
      <c r="A3" s="10"/>
    </row>
    <row r="5" spans="1:13" s="9" customFormat="1" ht="12.75">
      <c r="A5" s="5" t="s">
        <v>0</v>
      </c>
      <c r="B5" s="14" t="s">
        <v>37</v>
      </c>
      <c r="C5" s="14" t="s">
        <v>38</v>
      </c>
      <c r="D5" s="6" t="s">
        <v>35</v>
      </c>
      <c r="E5" s="6" t="s">
        <v>35</v>
      </c>
      <c r="F5" s="6" t="s">
        <v>37</v>
      </c>
      <c r="G5" s="6" t="s">
        <v>37</v>
      </c>
      <c r="H5" s="7" t="s">
        <v>1</v>
      </c>
      <c r="I5" s="6" t="s">
        <v>2</v>
      </c>
      <c r="J5" s="6" t="s">
        <v>33</v>
      </c>
      <c r="K5" s="7" t="s">
        <v>40</v>
      </c>
      <c r="L5" s="8" t="s">
        <v>30</v>
      </c>
      <c r="M5" s="12" t="s">
        <v>3</v>
      </c>
    </row>
    <row r="6" spans="1:13" s="9" customFormat="1" ht="12.75">
      <c r="A6" s="5"/>
      <c r="B6" s="14" t="s">
        <v>39</v>
      </c>
      <c r="C6" s="14" t="s">
        <v>39</v>
      </c>
      <c r="D6" s="6" t="s">
        <v>34</v>
      </c>
      <c r="E6" s="6" t="s">
        <v>36</v>
      </c>
      <c r="F6" s="6" t="s">
        <v>34</v>
      </c>
      <c r="G6" s="6" t="s">
        <v>36</v>
      </c>
      <c r="H6" s="7" t="s">
        <v>27</v>
      </c>
      <c r="I6" s="6" t="s">
        <v>28</v>
      </c>
      <c r="J6" s="6" t="s">
        <v>32</v>
      </c>
      <c r="K6" s="7"/>
      <c r="L6" s="8" t="s">
        <v>29</v>
      </c>
      <c r="M6" s="12" t="s">
        <v>31</v>
      </c>
    </row>
    <row r="8" spans="1:13" ht="12.75">
      <c r="A8" s="1" t="s">
        <v>4</v>
      </c>
      <c r="B8" s="13">
        <v>0.4861111111111111</v>
      </c>
      <c r="C8" s="13">
        <v>0.6041666666666666</v>
      </c>
      <c r="D8" s="2">
        <v>31</v>
      </c>
      <c r="E8" s="2">
        <v>24</v>
      </c>
      <c r="F8" s="2">
        <v>30</v>
      </c>
      <c r="G8" s="2">
        <v>52</v>
      </c>
      <c r="H8" s="3">
        <f aca="true" t="shared" si="0" ref="H8:H30">((E8/60)+D8)-((G8/60)+F8)</f>
        <v>0.5333333333333314</v>
      </c>
      <c r="I8" s="2">
        <v>42</v>
      </c>
      <c r="J8" s="2">
        <v>24</v>
      </c>
      <c r="K8" s="3">
        <v>-4.56</v>
      </c>
      <c r="L8" s="4">
        <v>0.397573</v>
      </c>
      <c r="M8" s="11">
        <f aca="true" t="shared" si="1" ref="M8:M30">L8*92955807.27</f>
        <v>36956719.16375571</v>
      </c>
    </row>
    <row r="9" spans="1:13" ht="12.75">
      <c r="A9" s="1" t="s">
        <v>5</v>
      </c>
      <c r="B9" s="13">
        <v>0.4861111111111111</v>
      </c>
      <c r="C9" s="13">
        <v>0.6027777777777777</v>
      </c>
      <c r="D9" s="2">
        <v>31</v>
      </c>
      <c r="E9" s="2">
        <v>38</v>
      </c>
      <c r="F9" s="2">
        <v>30</v>
      </c>
      <c r="G9" s="2">
        <v>47</v>
      </c>
      <c r="H9" s="3">
        <f t="shared" si="0"/>
        <v>0.8499999999999979</v>
      </c>
      <c r="I9" s="2">
        <v>43</v>
      </c>
      <c r="J9" s="2">
        <v>23</v>
      </c>
      <c r="K9" s="3">
        <v>-4.56</v>
      </c>
      <c r="L9" s="4">
        <v>0.39114</v>
      </c>
      <c r="M9" s="11">
        <f t="shared" si="1"/>
        <v>36358734.4555878</v>
      </c>
    </row>
    <row r="10" spans="1:13" ht="12.75">
      <c r="A10" s="1" t="s">
        <v>6</v>
      </c>
      <c r="B10" s="13">
        <v>0.48680555555555555</v>
      </c>
      <c r="C10" s="13">
        <v>0.6013888888888889</v>
      </c>
      <c r="D10" s="2">
        <v>31</v>
      </c>
      <c r="E10" s="2">
        <v>51</v>
      </c>
      <c r="F10" s="2">
        <v>30</v>
      </c>
      <c r="G10" s="2">
        <v>43</v>
      </c>
      <c r="H10" s="3">
        <f t="shared" si="0"/>
        <v>1.1333333333333364</v>
      </c>
      <c r="I10" s="2">
        <v>43</v>
      </c>
      <c r="J10" s="2">
        <v>22</v>
      </c>
      <c r="K10" s="3">
        <v>-4.56</v>
      </c>
      <c r="L10" s="4">
        <v>0.384791</v>
      </c>
      <c r="M10" s="11">
        <f t="shared" si="1"/>
        <v>35768558.03523057</v>
      </c>
    </row>
    <row r="11" spans="1:13" ht="12.75">
      <c r="A11" s="1" t="s">
        <v>7</v>
      </c>
      <c r="B11" s="13">
        <v>0.48680555555555555</v>
      </c>
      <c r="C11" s="13">
        <v>0.6</v>
      </c>
      <c r="D11" s="2">
        <v>32</v>
      </c>
      <c r="E11" s="2">
        <v>5</v>
      </c>
      <c r="F11" s="2">
        <v>30</v>
      </c>
      <c r="G11" s="2">
        <v>39</v>
      </c>
      <c r="H11" s="3">
        <f t="shared" si="0"/>
        <v>1.4333333333333371</v>
      </c>
      <c r="I11" s="2">
        <v>44</v>
      </c>
      <c r="J11" s="2">
        <v>22</v>
      </c>
      <c r="K11" s="3">
        <v>-4.56</v>
      </c>
      <c r="L11" s="4">
        <v>0.378531</v>
      </c>
      <c r="M11" s="11">
        <f t="shared" si="1"/>
        <v>35186654.68172037</v>
      </c>
    </row>
    <row r="12" spans="1:13" ht="12.75">
      <c r="A12" s="1" t="s">
        <v>8</v>
      </c>
      <c r="B12" s="13">
        <v>0.4875</v>
      </c>
      <c r="C12" s="13">
        <v>0.5979166666666667</v>
      </c>
      <c r="D12" s="2">
        <v>32</v>
      </c>
      <c r="E12" s="2">
        <v>18</v>
      </c>
      <c r="F12" s="2">
        <v>30</v>
      </c>
      <c r="G12" s="2">
        <v>35</v>
      </c>
      <c r="H12" s="3">
        <f t="shared" si="0"/>
        <v>1.716666666666665</v>
      </c>
      <c r="I12" s="2">
        <v>45</v>
      </c>
      <c r="J12" s="2">
        <v>21</v>
      </c>
      <c r="K12" s="3">
        <v>-4.56</v>
      </c>
      <c r="L12" s="4">
        <v>0.372417</v>
      </c>
      <c r="M12" s="11">
        <f t="shared" si="1"/>
        <v>34618322.87607159</v>
      </c>
    </row>
    <row r="13" spans="1:13" ht="12.75">
      <c r="A13" s="1" t="s">
        <v>9</v>
      </c>
      <c r="B13" s="13">
        <v>0.4875</v>
      </c>
      <c r="C13" s="13">
        <v>0.5965277777777778</v>
      </c>
      <c r="D13" s="2">
        <v>32</v>
      </c>
      <c r="E13" s="2">
        <v>32</v>
      </c>
      <c r="F13" s="2">
        <v>30</v>
      </c>
      <c r="G13" s="2">
        <v>32</v>
      </c>
      <c r="H13" s="3">
        <f t="shared" si="0"/>
        <v>1.9999999999999964</v>
      </c>
      <c r="I13" s="2">
        <v>46</v>
      </c>
      <c r="J13" s="2">
        <v>20</v>
      </c>
      <c r="K13" s="3">
        <v>-4.56</v>
      </c>
      <c r="L13" s="4">
        <v>0.366308</v>
      </c>
      <c r="M13" s="11">
        <f t="shared" si="1"/>
        <v>34050455.849459164</v>
      </c>
    </row>
    <row r="14" spans="1:13" ht="12.75">
      <c r="A14" s="1" t="s">
        <v>10</v>
      </c>
      <c r="B14" s="13">
        <v>0.48819444444444443</v>
      </c>
      <c r="C14" s="13">
        <v>0.5944444444444444</v>
      </c>
      <c r="D14" s="2">
        <v>32</v>
      </c>
      <c r="E14" s="2">
        <v>46</v>
      </c>
      <c r="F14" s="2">
        <v>30</v>
      </c>
      <c r="G14" s="2">
        <v>29</v>
      </c>
      <c r="H14" s="3">
        <f t="shared" si="0"/>
        <v>2.2833333333333314</v>
      </c>
      <c r="I14" s="2">
        <v>46</v>
      </c>
      <c r="J14" s="2">
        <v>19</v>
      </c>
      <c r="K14" s="3">
        <v>-4.56</v>
      </c>
      <c r="L14" s="4">
        <v>0.360393</v>
      </c>
      <c r="M14" s="11">
        <f t="shared" si="1"/>
        <v>33500622.24945711</v>
      </c>
    </row>
    <row r="15" spans="1:13" ht="12.75">
      <c r="A15" s="1" t="s">
        <v>11</v>
      </c>
      <c r="B15" s="13">
        <v>0.48819444444444443</v>
      </c>
      <c r="C15" s="13">
        <v>0.5923611111111111</v>
      </c>
      <c r="D15" s="2">
        <v>33</v>
      </c>
      <c r="E15" s="2">
        <v>0</v>
      </c>
      <c r="F15" s="2">
        <v>30</v>
      </c>
      <c r="G15" s="2">
        <v>27</v>
      </c>
      <c r="H15" s="3">
        <f t="shared" si="0"/>
        <v>2.5500000000000007</v>
      </c>
      <c r="I15" s="2">
        <v>47</v>
      </c>
      <c r="J15" s="2">
        <v>18</v>
      </c>
      <c r="K15" s="3">
        <v>-4.56</v>
      </c>
      <c r="L15" s="4">
        <v>0.354516</v>
      </c>
      <c r="M15" s="11">
        <f t="shared" si="1"/>
        <v>32954320.97013132</v>
      </c>
    </row>
    <row r="16" spans="1:13" ht="12.75">
      <c r="A16" s="1" t="s">
        <v>12</v>
      </c>
      <c r="B16" s="13">
        <v>0.4888888888888889</v>
      </c>
      <c r="C16" s="13">
        <v>0.5902777777777778</v>
      </c>
      <c r="D16" s="2">
        <v>33</v>
      </c>
      <c r="E16" s="2">
        <v>13</v>
      </c>
      <c r="F16" s="2">
        <v>30</v>
      </c>
      <c r="G16" s="2">
        <v>26</v>
      </c>
      <c r="H16" s="3">
        <f t="shared" si="0"/>
        <v>2.783333333333335</v>
      </c>
      <c r="I16" s="2">
        <v>48</v>
      </c>
      <c r="J16" s="2">
        <v>17</v>
      </c>
      <c r="K16" s="3">
        <v>-4.55</v>
      </c>
      <c r="L16" s="4">
        <v>0.348795</v>
      </c>
      <c r="M16" s="11">
        <f t="shared" si="1"/>
        <v>32422520.79673965</v>
      </c>
    </row>
    <row r="17" spans="1:13" ht="12.75">
      <c r="A17" s="1" t="s">
        <v>13</v>
      </c>
      <c r="B17" s="13">
        <v>0.4888888888888889</v>
      </c>
      <c r="C17" s="13">
        <v>0.5875</v>
      </c>
      <c r="D17" s="2">
        <v>33</v>
      </c>
      <c r="E17" s="2">
        <v>27</v>
      </c>
      <c r="F17" s="2">
        <v>30</v>
      </c>
      <c r="G17" s="2">
        <v>25</v>
      </c>
      <c r="H17" s="3">
        <f t="shared" si="0"/>
        <v>3.033333333333335</v>
      </c>
      <c r="I17" s="2">
        <v>49</v>
      </c>
      <c r="J17" s="2">
        <v>16</v>
      </c>
      <c r="K17" s="3">
        <v>-4.54</v>
      </c>
      <c r="L17" s="4">
        <v>0.343244</v>
      </c>
      <c r="M17" s="11">
        <f t="shared" si="1"/>
        <v>31906523.11058388</v>
      </c>
    </row>
    <row r="18" spans="1:13" ht="12.75">
      <c r="A18" s="1" t="s">
        <v>14</v>
      </c>
      <c r="B18" s="13">
        <v>0.4895833333333333</v>
      </c>
      <c r="C18" s="13">
        <v>0.5854166666666667</v>
      </c>
      <c r="D18" s="2">
        <v>33</v>
      </c>
      <c r="E18" s="2">
        <v>41</v>
      </c>
      <c r="F18" s="2">
        <v>30</v>
      </c>
      <c r="G18" s="2">
        <v>24</v>
      </c>
      <c r="H18" s="3">
        <f t="shared" si="0"/>
        <v>3.2833333333333314</v>
      </c>
      <c r="I18" s="2">
        <v>49</v>
      </c>
      <c r="J18" s="2">
        <v>15</v>
      </c>
      <c r="K18" s="3">
        <v>-4.53</v>
      </c>
      <c r="L18" s="4">
        <v>0.33773</v>
      </c>
      <c r="M18" s="11">
        <f t="shared" si="1"/>
        <v>31393964.789297096</v>
      </c>
    </row>
    <row r="19" spans="1:13" ht="12.75">
      <c r="A19" s="1" t="s">
        <v>15</v>
      </c>
      <c r="B19" s="13">
        <v>0.4895833333333333</v>
      </c>
      <c r="C19" s="13">
        <v>0.5826388888888888</v>
      </c>
      <c r="D19" s="2">
        <v>33</v>
      </c>
      <c r="E19" s="2">
        <v>54</v>
      </c>
      <c r="F19" s="2">
        <v>30</v>
      </c>
      <c r="G19" s="2">
        <v>23</v>
      </c>
      <c r="H19" s="3">
        <f t="shared" si="0"/>
        <v>3.5166666666666657</v>
      </c>
      <c r="I19" s="2">
        <v>50</v>
      </c>
      <c r="J19" s="2">
        <v>14</v>
      </c>
      <c r="K19" s="3">
        <v>-4.52</v>
      </c>
      <c r="L19" s="4">
        <v>0.332459</v>
      </c>
      <c r="M19" s="11">
        <f t="shared" si="1"/>
        <v>30903994.729176927</v>
      </c>
    </row>
    <row r="20" spans="1:13" ht="12.75">
      <c r="A20" s="1" t="s">
        <v>16</v>
      </c>
      <c r="B20" s="13">
        <v>0.4902777777777778</v>
      </c>
      <c r="C20" s="13">
        <v>0.5805555555555556</v>
      </c>
      <c r="D20" s="2">
        <v>34</v>
      </c>
      <c r="E20" s="2">
        <v>7</v>
      </c>
      <c r="F20" s="2">
        <v>30</v>
      </c>
      <c r="G20" s="2">
        <v>24</v>
      </c>
      <c r="H20" s="3">
        <f t="shared" si="0"/>
        <v>3.7166666666666686</v>
      </c>
      <c r="I20" s="2">
        <v>51</v>
      </c>
      <c r="J20" s="2">
        <v>13</v>
      </c>
      <c r="K20" s="3">
        <v>-4.51</v>
      </c>
      <c r="L20" s="4">
        <v>0.327248</v>
      </c>
      <c r="M20" s="11">
        <f t="shared" si="1"/>
        <v>30419602.017492957</v>
      </c>
    </row>
    <row r="21" spans="1:13" ht="12.75">
      <c r="A21" s="1" t="s">
        <v>17</v>
      </c>
      <c r="B21" s="13">
        <v>0.4902777777777778</v>
      </c>
      <c r="C21" s="13">
        <v>0.5777777777777778</v>
      </c>
      <c r="D21" s="2">
        <v>34</v>
      </c>
      <c r="E21" s="2">
        <v>20</v>
      </c>
      <c r="F21" s="2">
        <v>30</v>
      </c>
      <c r="G21" s="2">
        <v>25</v>
      </c>
      <c r="H21" s="3">
        <f t="shared" si="0"/>
        <v>3.916666666666668</v>
      </c>
      <c r="I21" s="2">
        <v>52</v>
      </c>
      <c r="J21" s="2">
        <v>12</v>
      </c>
      <c r="K21" s="3">
        <v>-4.51</v>
      </c>
      <c r="L21" s="4">
        <v>0.32226</v>
      </c>
      <c r="M21" s="11">
        <f t="shared" si="1"/>
        <v>29955938.4508302</v>
      </c>
    </row>
    <row r="22" spans="1:13" ht="12.75">
      <c r="A22" s="1" t="s">
        <v>18</v>
      </c>
      <c r="B22" s="13">
        <v>0.4902777777777778</v>
      </c>
      <c r="C22" s="13">
        <v>0.575</v>
      </c>
      <c r="D22" s="2">
        <v>34</v>
      </c>
      <c r="E22" s="2">
        <v>34</v>
      </c>
      <c r="F22" s="2">
        <v>30</v>
      </c>
      <c r="G22" s="2">
        <v>26</v>
      </c>
      <c r="H22" s="3">
        <f t="shared" si="0"/>
        <v>4.133333333333336</v>
      </c>
      <c r="I22" s="2">
        <v>53</v>
      </c>
      <c r="J22" s="2">
        <v>11</v>
      </c>
      <c r="K22" s="3">
        <v>-4.48</v>
      </c>
      <c r="L22" s="4">
        <v>0.313368</v>
      </c>
      <c r="M22" s="11">
        <f t="shared" si="1"/>
        <v>29129375.412585355</v>
      </c>
    </row>
    <row r="23" spans="1:13" ht="12.75">
      <c r="A23" s="1" t="s">
        <v>19</v>
      </c>
      <c r="B23" s="13">
        <v>0.4909722222222222</v>
      </c>
      <c r="C23" s="13">
        <v>0.5722222222222222</v>
      </c>
      <c r="D23" s="2">
        <v>34</v>
      </c>
      <c r="E23" s="2">
        <v>47</v>
      </c>
      <c r="F23" s="2">
        <v>30</v>
      </c>
      <c r="G23" s="2">
        <v>27</v>
      </c>
      <c r="H23" s="3">
        <f t="shared" si="0"/>
        <v>4.333333333333332</v>
      </c>
      <c r="I23" s="2">
        <v>53</v>
      </c>
      <c r="J23" s="2">
        <v>11</v>
      </c>
      <c r="K23" s="3">
        <v>-4.48</v>
      </c>
      <c r="L23" s="4">
        <v>0.312714</v>
      </c>
      <c r="M23" s="11">
        <f t="shared" si="1"/>
        <v>29068582.314630777</v>
      </c>
    </row>
    <row r="24" spans="1:13" ht="12.75">
      <c r="A24" s="1" t="s">
        <v>20</v>
      </c>
      <c r="B24" s="13">
        <v>0.4916666666666667</v>
      </c>
      <c r="C24" s="13">
        <v>0.56875</v>
      </c>
      <c r="D24" s="2">
        <v>34</v>
      </c>
      <c r="E24" s="2">
        <v>59</v>
      </c>
      <c r="F24" s="2">
        <v>30</v>
      </c>
      <c r="G24" s="2">
        <v>29</v>
      </c>
      <c r="H24" s="3">
        <v>4.44</v>
      </c>
      <c r="I24" s="2">
        <v>54</v>
      </c>
      <c r="J24" s="2">
        <v>10</v>
      </c>
      <c r="K24" s="3">
        <v>-4.44</v>
      </c>
      <c r="L24" s="4">
        <v>0.308176</v>
      </c>
      <c r="M24" s="11">
        <f t="shared" si="1"/>
        <v>28646748.86123952</v>
      </c>
    </row>
    <row r="25" spans="1:13" ht="12.75">
      <c r="A25" s="1" t="s">
        <v>21</v>
      </c>
      <c r="B25" s="13">
        <v>0.4916666666666667</v>
      </c>
      <c r="C25" s="13">
        <v>0.5652777777777778</v>
      </c>
      <c r="D25" s="2">
        <v>35</v>
      </c>
      <c r="E25" s="2">
        <v>12</v>
      </c>
      <c r="F25" s="2">
        <v>30</v>
      </c>
      <c r="G25" s="2">
        <v>32</v>
      </c>
      <c r="H25" s="3">
        <f t="shared" si="0"/>
        <v>4.666666666666668</v>
      </c>
      <c r="I25" s="2">
        <v>55</v>
      </c>
      <c r="J25" s="2">
        <v>9</v>
      </c>
      <c r="K25" s="3">
        <v>-4.44</v>
      </c>
      <c r="L25" s="4">
        <v>0.303878</v>
      </c>
      <c r="M25" s="11">
        <f t="shared" si="1"/>
        <v>28247224.801593058</v>
      </c>
    </row>
    <row r="26" spans="1:13" ht="12.75">
      <c r="A26" s="1" t="s">
        <v>22</v>
      </c>
      <c r="B26" s="13">
        <v>0.4923611111111111</v>
      </c>
      <c r="C26" s="13">
        <v>0.5625</v>
      </c>
      <c r="D26" s="2">
        <v>35</v>
      </c>
      <c r="E26" s="2">
        <v>23</v>
      </c>
      <c r="F26" s="2">
        <v>30</v>
      </c>
      <c r="G26" s="2">
        <v>35</v>
      </c>
      <c r="H26" s="3">
        <f t="shared" si="0"/>
        <v>4.800000000000001</v>
      </c>
      <c r="I26" s="2">
        <v>56</v>
      </c>
      <c r="J26" s="2">
        <v>8</v>
      </c>
      <c r="K26" s="3">
        <v>-4.42</v>
      </c>
      <c r="L26" s="4">
        <v>0.299708</v>
      </c>
      <c r="M26" s="11">
        <f t="shared" si="1"/>
        <v>27859599.085277155</v>
      </c>
    </row>
    <row r="27" spans="1:13" ht="12.75">
      <c r="A27" s="1" t="s">
        <v>23</v>
      </c>
      <c r="B27" s="13">
        <v>0.4923611111111111</v>
      </c>
      <c r="C27" s="13">
        <v>0.5590277777777778</v>
      </c>
      <c r="D27" s="2">
        <v>35</v>
      </c>
      <c r="E27" s="2">
        <v>36</v>
      </c>
      <c r="F27" s="2">
        <v>30</v>
      </c>
      <c r="G27" s="2">
        <v>38</v>
      </c>
      <c r="H27" s="3">
        <f t="shared" si="0"/>
        <v>4.966666666666669</v>
      </c>
      <c r="I27" s="2">
        <v>56</v>
      </c>
      <c r="J27" s="2">
        <v>7</v>
      </c>
      <c r="K27" s="3">
        <v>-4.4</v>
      </c>
      <c r="L27" s="4">
        <v>0.295795</v>
      </c>
      <c r="M27" s="11">
        <f t="shared" si="1"/>
        <v>27495863.011429645</v>
      </c>
    </row>
    <row r="28" spans="1:13" ht="12.75">
      <c r="A28" s="1" t="s">
        <v>24</v>
      </c>
      <c r="B28" s="13">
        <v>0.4930555555555556</v>
      </c>
      <c r="C28" s="13">
        <v>0.5548611111111111</v>
      </c>
      <c r="D28" s="2">
        <v>35</v>
      </c>
      <c r="E28" s="2">
        <v>47</v>
      </c>
      <c r="F28" s="2">
        <v>30</v>
      </c>
      <c r="G28" s="2">
        <v>43</v>
      </c>
      <c r="H28" s="3">
        <f t="shared" si="0"/>
        <v>5.066666666666666</v>
      </c>
      <c r="I28" s="2">
        <v>57</v>
      </c>
      <c r="J28" s="2">
        <v>7</v>
      </c>
      <c r="K28" s="3">
        <v>-4.35</v>
      </c>
      <c r="L28" s="4">
        <v>0.292066</v>
      </c>
      <c r="M28" s="11">
        <f t="shared" si="1"/>
        <v>27149230.80611982</v>
      </c>
    </row>
    <row r="29" spans="1:13" ht="12.75">
      <c r="A29" s="1" t="s">
        <v>25</v>
      </c>
      <c r="B29" s="13">
        <v>0.4930555555555556</v>
      </c>
      <c r="C29" s="13">
        <v>0.5513888888888888</v>
      </c>
      <c r="D29" s="2">
        <v>35</v>
      </c>
      <c r="E29" s="2">
        <v>59</v>
      </c>
      <c r="F29" s="2">
        <v>30</v>
      </c>
      <c r="G29" s="2">
        <v>47</v>
      </c>
      <c r="H29" s="3">
        <f t="shared" si="0"/>
        <v>5.199999999999999</v>
      </c>
      <c r="I29" s="2">
        <v>58</v>
      </c>
      <c r="J29" s="2">
        <v>6</v>
      </c>
      <c r="K29" s="3">
        <v>-4.35</v>
      </c>
      <c r="L29" s="4">
        <v>0.2886</v>
      </c>
      <c r="M29" s="11">
        <f t="shared" si="1"/>
        <v>26827045.978122</v>
      </c>
    </row>
    <row r="30" spans="1:13" ht="12.75">
      <c r="A30" s="1" t="s">
        <v>26</v>
      </c>
      <c r="B30" s="13">
        <v>0.49375</v>
      </c>
      <c r="C30" s="13">
        <v>0.5479166666666667</v>
      </c>
      <c r="D30" s="2">
        <v>36</v>
      </c>
      <c r="E30" s="2">
        <v>10</v>
      </c>
      <c r="F30" s="2">
        <v>30</v>
      </c>
      <c r="G30" s="2">
        <v>52</v>
      </c>
      <c r="H30" s="3">
        <f t="shared" si="0"/>
        <v>5.299999999999997</v>
      </c>
      <c r="I30" s="2">
        <v>58</v>
      </c>
      <c r="J30" s="2">
        <v>5</v>
      </c>
      <c r="K30" s="3">
        <v>-4.3</v>
      </c>
      <c r="L30" s="4">
        <v>0.285312</v>
      </c>
      <c r="M30" s="11">
        <f t="shared" si="1"/>
        <v>26521407.28381824</v>
      </c>
    </row>
  </sheetData>
  <printOptions/>
  <pageMargins left="0.64" right="0.55" top="1.23" bottom="0.48" header="0.5" footer="0.36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Leaps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English</dc:creator>
  <cp:keywords/>
  <dc:description/>
  <cp:lastModifiedBy>Robert and Andrea English</cp:lastModifiedBy>
  <cp:lastPrinted>2005-12-02T12:51:31Z</cp:lastPrinted>
  <dcterms:created xsi:type="dcterms:W3CDTF">2005-11-27T22:28:57Z</dcterms:created>
  <dcterms:modified xsi:type="dcterms:W3CDTF">2005-12-02T16:50:24Z</dcterms:modified>
  <cp:category/>
  <cp:version/>
  <cp:contentType/>
  <cp:contentStatus/>
</cp:coreProperties>
</file>